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98 - 17.08. - ZCU - AV technika (II.) 029-2023 LED TV a držák připravit\"/>
    </mc:Choice>
  </mc:AlternateContent>
  <xr:revisionPtr revIDLastSave="0" documentId="13_ncr:1_{9E31A2E3-60B9-497B-8963-5BC202286F9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8" i="1" l="1"/>
  <c r="R7" i="1"/>
  <c r="S8" i="1"/>
  <c r="O8" i="1"/>
  <c r="O7" i="1"/>
  <c r="P11" i="1" l="1"/>
  <c r="Q11" i="1"/>
  <c r="S7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<sst xmlns="http://schemas.openxmlformats.org/spreadsheetml/2006/main" count="48" uniqueCount="44">
  <si>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</si>
  <si>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</si>
  <si>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</si>
  <si>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</si>
  <si>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</si>
  <si>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</si>
  <si>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</si>
  <si>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</si>
  <si>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</si>
  <si>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</si>
  <si>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</si>
  <si>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</si>
  <si>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23224100-1 - Barevné televize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</si>
  <si>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</si>
  <si>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</si>
  <si>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</si>
  <si>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</si>
  <si>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</si>
  <si>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</si>
  <si>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</si>
  <si>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</si>
  <si>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</si>
  <si>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</si>
  <si>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</si>
  <si>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</si>
  <si>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</si>
  <si>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</si>
  <si>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</si>
  <si>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</si>
  <si>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</si>
  <si>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</si>
  <si>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Společná faktura</t>
  </si>
  <si>
    <t>Pokud financováno z projektových prostředků, pak ŘEŠITEL uvede: NÁZEV A ČÍSLO DOTAČNÍHO PROJEKTU</t>
  </si>
  <si>
    <t>Příloha č. 2 Kupní smlouvy - technická specifikace
Audiovizuální technika (II.) 029 - 2023</t>
  </si>
  <si>
    <t>Televize LED s rozlišením 4K</t>
  </si>
  <si>
    <t>PhDr. Petr Simbartl, Ph.D.,
Tel.: 37763 3712,
735 713 978,
E-mail: simbartl@fzs.zcu.cz</t>
  </si>
  <si>
    <t>Husova 11,
301 00 Plzeň,
Fakulta zdravotnických studií - Děkanát,
místnost HJ 206</t>
  </si>
  <si>
    <t>Držák kompatibilní s pol. č. 1</t>
  </si>
  <si>
    <r>
      <rPr>
        <b/>
        <sz val="11"/>
        <rFont val="Calibri"/>
        <family val="2"/>
        <charset val="238"/>
        <scheme val="minor"/>
      </rPr>
      <t xml:space="preserve">Kompatibilní s položkou č. 1 </t>
    </r>
    <r>
      <rPr>
        <sz val="11"/>
        <rFont val="Calibri"/>
        <family val="2"/>
        <charset val="238"/>
        <scheme val="minor"/>
      </rPr>
      <t>(především rozměry VESA, nosnost), držák pro televizi s umístěním na zeď s možností náklonu: min. náklon -12/+12°.</t>
    </r>
  </si>
  <si>
    <t>25 dní</t>
  </si>
  <si>
    <r>
      <t xml:space="preserve">Televize LED s rozlišením min. 4K (3840 x 2160 px). 
Úhlopříčka 65"/163 cm.
Tuner DVB-T/T2/C/S/S2 s podporou HEVC/H.265.
(Crystal Processor 4K a Dynamic Crystal Color s miliardou barev) </t>
    </r>
    <r>
      <rPr>
        <sz val="11"/>
        <color rgb="FFFF0000"/>
        <rFont val="Calibri"/>
        <family val="2"/>
        <charset val="238"/>
        <scheme val="minor"/>
      </rPr>
      <t>nebo (Crystal Procesor s kombinací s obrazovou funkcí Pure Color)</t>
    </r>
    <r>
      <rPr>
        <sz val="11"/>
        <rFont val="Calibri"/>
        <family val="2"/>
        <charset val="238"/>
        <scheme val="minor"/>
      </rPr>
      <t xml:space="preserve">
Konektory min.: </t>
    </r>
    <r>
      <rPr>
        <sz val="11"/>
        <color rgb="FFFF0000"/>
        <rFont val="Calibri"/>
        <family val="2"/>
        <charset val="238"/>
        <scheme val="minor"/>
      </rPr>
      <t>min 3x HDMI, min 1x USB</t>
    </r>
    <r>
      <rPr>
        <sz val="11"/>
        <rFont val="Calibri"/>
        <family val="2"/>
        <charset val="238"/>
        <scheme val="minor"/>
      </rPr>
      <t xml:space="preserve">, 1x LAN.
Frekvence: minimálně 50 Hz.
WLAN (WiFi).
Bluetooth.
Nativní rozlišení: min. 3840 x 2160 (4K UHD).
Spotřeba (kWh/1000h): max. 112 kWh.
Možná montáž na zeď.
Hmotnost: max. 21 kg.
Třída energetické účinnosti v rozpětí A až G. </t>
    </r>
  </si>
  <si>
    <t>AlzaErgo M220B Convey kloubový 32"-70" (APW-EGTMM220B) záruka 24 měsíců</t>
  </si>
  <si>
    <t>65" Samsung UE65CU7172 (UE65CU7172UXXH) záruka 24 měsíců</t>
  </si>
  <si>
    <t>https://www.samsung.com/cz/tvs/uhd-4k-tv/cu7000-65-inch-ue65cu7172uxxh/#specs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</si>
</sst>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2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7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topLeftCell="G1" zoomScale="82" zoomScaleNormal="82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8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140625" hidden="1" customWidth="1"/>
    <col min="12" max="12" width="29.28515625" customWidth="1"/>
    <col min="13" max="13" width="32.28515625" style="1" customWidth="1"/>
    <col min="14" max="14" width="26" style="1" bestFit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4.140625" style="4" customWidth="1"/>
  </cols>
  <sheetData>
    <row r="1" spans="1:21" ht="42.6" customHeight="1" x14ac:dyDescent="0.25">
      <c r="B1" s="80" t="s">
        <v>33</v>
      </c>
      <c r="C1" s="80"/>
      <c r="D1" s="80"/>
      <c r="E1" s="80"/>
      <c r="G1" s="39"/>
    </row>
    <row r="2" spans="1:21" ht="42" customHeight="1" x14ac:dyDescent="0.25">
      <c r="C2"/>
      <c r="D2" s="11"/>
      <c r="E2" s="5"/>
      <c r="F2" s="6"/>
      <c r="G2" s="81"/>
      <c r="H2" s="81"/>
      <c r="I2" s="81"/>
      <c r="J2" s="81"/>
      <c r="K2" s="81"/>
      <c r="L2" s="81"/>
      <c r="M2" s="81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1"/>
      <c r="H3" s="81"/>
      <c r="I3" s="81"/>
      <c r="J3" s="81"/>
      <c r="K3" s="81"/>
      <c r="L3" s="81"/>
      <c r="M3" s="81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32</v>
      </c>
      <c r="L6" s="35" t="s">
        <v>19</v>
      </c>
      <c r="M6" s="33" t="s">
        <v>20</v>
      </c>
      <c r="N6" s="23" t="s">
        <v>29</v>
      </c>
      <c r="O6" s="33" t="s">
        <v>21</v>
      </c>
      <c r="P6" s="23" t="s">
        <v>6</v>
      </c>
      <c r="Q6" s="24" t="s">
        <v>7</v>
      </c>
      <c r="R6" s="62" t="s">
        <v>8</v>
      </c>
      <c r="S6" s="62" t="s">
        <v>9</v>
      </c>
      <c r="T6" s="33" t="s">
        <v>22</v>
      </c>
      <c r="U6" s="33" t="s">
        <v>23</v>
      </c>
    </row>
    <row r="7" spans="1:21" ht="252.75" customHeight="1" thickTop="1" x14ac:dyDescent="0.25">
      <c r="A7" s="25"/>
      <c r="B7" s="49">
        <v>1</v>
      </c>
      <c r="C7" s="57" t="s">
        <v>34</v>
      </c>
      <c r="D7" s="50">
        <v>1</v>
      </c>
      <c r="E7" s="51" t="s">
        <v>30</v>
      </c>
      <c r="F7" s="52" t="s">
        <v>40</v>
      </c>
      <c r="G7" s="66" t="s">
        <v>42</v>
      </c>
      <c r="H7" s="68" t="s">
        <v>43</v>
      </c>
      <c r="I7" s="76" t="s">
        <v>31</v>
      </c>
      <c r="J7" s="78" t="s">
        <v>28</v>
      </c>
      <c r="K7" s="58"/>
      <c r="L7" s="76" t="s">
        <v>35</v>
      </c>
      <c r="M7" s="86" t="s">
        <v>36</v>
      </c>
      <c r="N7" s="88" t="s">
        <v>39</v>
      </c>
      <c r="O7" s="53">
        <f>D7*P7</f>
        <v>12500</v>
      </c>
      <c r="P7" s="54">
        <v>12500</v>
      </c>
      <c r="Q7" s="64">
        <v>12028</v>
      </c>
      <c r="R7" s="55">
        <f>D7*Q7</f>
        <v>12028</v>
      </c>
      <c r="S7" s="56" t="str">
        <f t="shared" ref="S7" si="0">IF(ISNUMBER(Q7), IF(Q7&gt;P7,"NEVYHOVUJE","VYHOVUJE")," ")</f>
        <v>VYHOVUJE</v>
      </c>
      <c r="T7" s="90"/>
      <c r="U7" s="51" t="s">
        <v>12</v>
      </c>
    </row>
    <row r="8" spans="1:21" ht="96" customHeight="1" thickBot="1" x14ac:dyDescent="0.3">
      <c r="A8" s="25"/>
      <c r="B8" s="40">
        <v>2</v>
      </c>
      <c r="C8" s="60" t="s">
        <v>37</v>
      </c>
      <c r="D8" s="41">
        <v>1</v>
      </c>
      <c r="E8" s="42" t="s">
        <v>30</v>
      </c>
      <c r="F8" s="43" t="s">
        <v>38</v>
      </c>
      <c r="G8" s="67" t="s">
        <v>41</v>
      </c>
      <c r="H8" s="44" t="s">
        <v>28</v>
      </c>
      <c r="I8" s="77"/>
      <c r="J8" s="79"/>
      <c r="K8" s="59"/>
      <c r="L8" s="85"/>
      <c r="M8" s="87"/>
      <c r="N8" s="89"/>
      <c r="O8" s="45">
        <f>D8*P8</f>
        <v>500</v>
      </c>
      <c r="P8" s="46">
        <v>500</v>
      </c>
      <c r="Q8" s="65">
        <v>500</v>
      </c>
      <c r="R8" s="47">
        <f>D8*Q8</f>
        <v>500</v>
      </c>
      <c r="S8" s="48" t="str">
        <f t="shared" ref="S8" si="1">IF(ISNUMBER(Q8), IF(Q8&gt;P8,"NEVYHOVUJE","VYHOVUJE")," ")</f>
        <v>VYHOVUJE</v>
      </c>
      <c r="T8" s="91"/>
      <c r="U8" s="63" t="s">
        <v>13</v>
      </c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1" t="s">
        <v>26</v>
      </c>
      <c r="C10" s="72"/>
      <c r="D10" s="72"/>
      <c r="E10" s="72"/>
      <c r="F10" s="72"/>
      <c r="G10" s="72"/>
      <c r="H10" s="61"/>
      <c r="I10" s="26"/>
      <c r="J10" s="26"/>
      <c r="K10" s="26"/>
      <c r="L10" s="7"/>
      <c r="M10" s="7"/>
      <c r="N10" s="27"/>
      <c r="O10" s="27"/>
      <c r="P10" s="28" t="s">
        <v>10</v>
      </c>
      <c r="Q10" s="73" t="s">
        <v>11</v>
      </c>
      <c r="R10" s="74"/>
      <c r="S10" s="75"/>
      <c r="T10" s="21"/>
      <c r="U10" s="29"/>
    </row>
    <row r="11" spans="1:21" ht="53.25" customHeight="1" thickTop="1" thickBot="1" x14ac:dyDescent="0.3">
      <c r="B11" s="70" t="s">
        <v>24</v>
      </c>
      <c r="C11" s="70"/>
      <c r="D11" s="70"/>
      <c r="E11" s="70"/>
      <c r="F11" s="70"/>
      <c r="G11" s="70"/>
      <c r="H11" s="70"/>
      <c r="I11" s="30"/>
      <c r="L11" s="11"/>
      <c r="M11" s="11"/>
      <c r="N11" s="31"/>
      <c r="O11" s="31"/>
      <c r="P11" s="32">
        <f>SUM(O7:O8)</f>
        <v>13000</v>
      </c>
      <c r="Q11" s="82">
        <f>SUM(R7:R8)</f>
        <v>12528</v>
      </c>
      <c r="R11" s="83"/>
      <c r="S11" s="84"/>
    </row>
    <row r="12" spans="1:21" ht="15.75" thickTop="1" x14ac:dyDescent="0.25">
      <c r="B12" s="69" t="s">
        <v>25</v>
      </c>
      <c r="C12" s="69"/>
      <c r="D12" s="69"/>
      <c r="E12" s="69"/>
      <c r="F12" s="69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JWlWZaLI4TqkmpSiA/5Scj3Pg/9UF5czFRlcmVoyYBZM4X+1+rqEp5fiXA+QzZRbKKUhXxFI6dgm5KbfaQf2Nw==" saltValue="jsJkZUYNYCRiNPLkGXnyEw==" spinCount="100000" sheet="1" objects="1" scenarios="1"/>
  <mergeCells count="13">
    <mergeCell ref="T7:T8"/>
    <mergeCell ref="B1:E1"/>
    <mergeCell ref="G2:M3"/>
    <mergeCell ref="Q11:S11"/>
    <mergeCell ref="L7:L8"/>
    <mergeCell ref="M7:M8"/>
    <mergeCell ref="N7:N8"/>
    <mergeCell ref="B12:F12"/>
    <mergeCell ref="B11:H11"/>
    <mergeCell ref="B10:G10"/>
    <mergeCell ref="Q10:S10"/>
    <mergeCell ref="I7:I8"/>
    <mergeCell ref="J7:J8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U7 U8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2023-05-10T07:06:13Z</cp:lastPrinted>
  <dcterms:created xsi:type="dcterms:W3CDTF">2014-03-05T12:43:32Z</dcterms:created>
  <dcterms:modified xsi:type="dcterms:W3CDTF">2023-08-10T13:48:51Z</dcterms:modified>
</cp:coreProperties>
</file>